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Лист1!$13:$14</definedName>
    <definedName name="_xlnm.Print_Area" localSheetId="0">Лист1!$A$1:$F$83</definedName>
  </definedNames>
  <calcPr calcId="125725"/>
</workbook>
</file>

<file path=xl/calcChain.xml><?xml version="1.0" encoding="utf-8"?>
<calcChain xmlns="http://schemas.openxmlformats.org/spreadsheetml/2006/main">
  <c r="D75" i="1"/>
  <c r="E75"/>
  <c r="C75"/>
  <c r="D68"/>
  <c r="E68"/>
  <c r="C68"/>
  <c r="D20"/>
  <c r="D19" s="1"/>
  <c r="E20"/>
  <c r="E19" s="1"/>
  <c r="C20"/>
  <c r="C19" s="1"/>
  <c r="C32"/>
  <c r="E58"/>
  <c r="D58"/>
  <c r="C58"/>
  <c r="E54"/>
  <c r="E52"/>
  <c r="E49"/>
  <c r="E41"/>
  <c r="E32"/>
  <c r="E29"/>
  <c r="E25"/>
  <c r="E17"/>
  <c r="D54"/>
  <c r="D52"/>
  <c r="D49"/>
  <c r="D41"/>
  <c r="D32"/>
  <c r="D29"/>
  <c r="D25"/>
  <c r="D17"/>
  <c r="C54"/>
  <c r="C49"/>
  <c r="C41"/>
  <c r="C52"/>
  <c r="C29"/>
  <c r="C25"/>
  <c r="C17"/>
  <c r="E65" l="1"/>
  <c r="E16" s="1"/>
  <c r="C65"/>
  <c r="E36"/>
  <c r="D65"/>
  <c r="D36"/>
  <c r="D16" s="1"/>
  <c r="C36"/>
  <c r="C16" s="1"/>
</calcChain>
</file>

<file path=xl/sharedStrings.xml><?xml version="1.0" encoding="utf-8"?>
<sst xmlns="http://schemas.openxmlformats.org/spreadsheetml/2006/main" count="145" uniqueCount="144">
  <si>
    <t>к решению Тверской городской Думы</t>
  </si>
  <si>
    <t>Код классификации доходов</t>
  </si>
  <si>
    <t>Наименование дохода</t>
  </si>
  <si>
    <t>000 1 00 00000 00 0000 000</t>
  </si>
  <si>
    <t>НАЛОГОВЫЕ И НЕНАЛОГОВЫЕ ДОХОДЫ</t>
  </si>
  <si>
    <t>000 1 01 00000 00 0000 000</t>
  </si>
  <si>
    <t>000 1 01 02000 01 0000 110</t>
  </si>
  <si>
    <t>000 1 03 00000 00 0000 000</t>
  </si>
  <si>
    <t>000 1 03 02000 01 0000 110</t>
  </si>
  <si>
    <t>000 1 03 02230 01 0000 110</t>
  </si>
  <si>
    <t xml:space="preserve">000 1 03 02240 01 0000 110 </t>
  </si>
  <si>
    <t>000 1 03 02250 01 0000 110</t>
  </si>
  <si>
    <t>000 1 03 02260 01 0000 110</t>
  </si>
  <si>
    <t>000 1 05 00000 00 0000 000</t>
  </si>
  <si>
    <t>000 1 05 02000 02 0000 110</t>
  </si>
  <si>
    <t>000 1 05 03000 01 0000 110</t>
  </si>
  <si>
    <t>000 1 06 00000 00 0000 000</t>
  </si>
  <si>
    <t>000 1 06 01000 00 0000 110</t>
  </si>
  <si>
    <t>000 1 06 06000 00 0000 110</t>
  </si>
  <si>
    <t>000 1 08 00000 00 0000 000</t>
  </si>
  <si>
    <t>000 1 08 03010 01 0000 110</t>
  </si>
  <si>
    <t>000 1 08 07150 01 0000 110</t>
  </si>
  <si>
    <t>000 1 08 07173 01 0000 110</t>
  </si>
  <si>
    <t>000 1 11 00000 00 0000 000</t>
  </si>
  <si>
    <t>000 1 11 01040 04 0000 120</t>
  </si>
  <si>
    <t>000 1 11 05012 04 0000 120</t>
  </si>
  <si>
    <t>000 1 11 05024 04 0000 120</t>
  </si>
  <si>
    <t>000 1 11 05034 04 0000 120</t>
  </si>
  <si>
    <t>000 1 11 05074 04 0000 120</t>
  </si>
  <si>
    <t>000 1 11 07014 04 0000 120</t>
  </si>
  <si>
    <t>000 1 11 09044 04 0000 120</t>
  </si>
  <si>
    <t>000 1 12 00000 00 0000 000</t>
  </si>
  <si>
    <t>000 1 12 01000 01 0000 120</t>
  </si>
  <si>
    <t>000 1 13 00000 00 0000 000</t>
  </si>
  <si>
    <t>000 1 13 01994 04 0000 130</t>
  </si>
  <si>
    <t>000 1 13 02064 04 0000 130</t>
  </si>
  <si>
    <t>000 1 13 02994 04 0000 130</t>
  </si>
  <si>
    <t>000 1 14 00000 00 0000 000</t>
  </si>
  <si>
    <t>000 1 14 01040 04 0000 410</t>
  </si>
  <si>
    <t>000 1 14 02043 04 0000 410</t>
  </si>
  <si>
    <t>000 1 14 06012 04 0000 430</t>
  </si>
  <si>
    <t>000 1 14 06024 04 0000 430</t>
  </si>
  <si>
    <t>000 1 16 00000 00 0000 000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</si>
  <si>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</si>
  <si>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</si>
  <si>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</si>
  <si>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</si>
  <si>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</si>
  <si>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</si>
  <si>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</si>
  <si>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</si>
  <si>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</si>
  <si>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</si>
  <si>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</si>
  <si>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</si>
  <si>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</si>
  <si>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</si>
  <si>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</si>
  <si>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</si>
  <si>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</si>
  <si>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</si>
  <si>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</si>
  <si>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</si>
  <si>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в том числе:</t>
  </si>
  <si>
    <t>– в виде арендной платы</t>
  </si>
  <si>
    <t>– в виде платы по договору социального найма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</si>
  <si>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</t>
  </si>
  <si>
    <t>Платежи при пользовании природными ресурсами</t>
  </si>
  <si>
    <t>Плата за негативное воздействие на окружающую среду</t>
  </si>
  <si>
    <t xml:space="preserve">Прочие доходы от оказания платных услуг (работ) получателями средств бюджетов городских округов </t>
  </si>
  <si>
    <t xml:space="preserve">Доходы, поступающие в порядке возмещения расходов, понесённых в связи с эксплуатацией имущества городских округов </t>
  </si>
  <si>
    <t xml:space="preserve">Прочие доходы от компенсации затрат бюджетов городских округов </t>
  </si>
  <si>
    <t>Доходы от продажи материальных и нематериальных активов</t>
  </si>
  <si>
    <t>Доходы от продажи квартир, находящихся в собственности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</si>
  <si>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</si>
  <si>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</si>
  <si>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</si>
  <si>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Приложение 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</si>
  <si>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</si>
  <si>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</si>
  <si>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</si>
  <si>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</si>
  <si>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тыс.руб.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</si>
  <si>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</si>
  <si>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000 1 11 05092 04 0000 120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</si>
  <si>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</si>
  <si>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</si>
  <si>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</si>
  <si>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– в виде платы по договору на размещение нестационарного торгового объекта, в том числе объекта по оказанию услуг, на территории города Твери</t>
  </si>
  <si>
    <t>– в виде платы по договору на установку и эксплуатацию рекламной конструкции, а также средств от продажи права на заключение указанного договора</t>
  </si>
  <si>
    <t>Утверждено</t>
  </si>
  <si>
    <t>Налоговые и неналоговые доходы бюджета города Твери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</si>
  <si>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</si>
  <si>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000 1 14 06312 04 0000 430
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</si>
  <si>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
</t>
  </si>
  <si>
    <r>
      <t>Доходы от реализации иного имущества, находящегося в собственности городских округов (за исключением имущества муниципальных бюджетных и</t>
    </r>
    <r>
      <rPr>
        <i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  </r>
  </si>
  <si>
    <t>2020 год</t>
  </si>
  <si>
    <t>2021 год</t>
  </si>
  <si>
    <t>000 1 11 05324 04 0000 120</t>
  </si>
  <si>
    <t>Доходы от оказания платных услуг и компенсации затрат государства</t>
  </si>
  <si>
    <t>000 1 05 04010 02 0000 110</t>
  </si>
  <si>
    <t>2022 год</t>
  </si>
  <si>
    <t>на 2020 год и на плановый период 2021 и 2022 годов</t>
  </si>
  <si>
    <t>Налог, взимаемый в связи с применением патентной системы налогообложения, зачисляемый в бюджеты городских округов</t>
  </si>
  <si>
    <t>000 1 14 13040 04 0000 410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</si>
  <si>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</si>
  <si>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</si>
  <si>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</si>
  <si>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</si>
  <si>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</si>
  <si>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</si>
  <si>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</si>
  <si>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</si>
  <si>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</si>
  <si>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</si>
  <si>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000 1 16 01090 01 0000 140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</si>
  <si>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</si>
  <si>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</si>
  <si>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</si>
  <si>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</si>
  <si>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</si>
  <si>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</si>
  <si>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</si>
  <si>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</si>
  <si>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</si>
  <si>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</si>
  <si>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</si>
  <si>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000 1 16 02000 02 0000 140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</si>
  <si>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</si>
  <si>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</si>
  <si>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000 1 16 07090 00 0000 140</t>
  </si>
  <si>
    <t>000 1 16 10030 04 0000 140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</si>
  <si>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</si>
  <si>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000 1 16 10060 00 0000 140</t>
  </si>
  <si>
    <t>Платежи в целях возмещения убытков, причиненных уклонением от заключения муниципального контракта</t>
  </si>
  <si>
    <t>000 1 16 11060 01 0000 140</t>
  </si>
  <si>
    <t>Платежи, уплачиваемые в целях возмещения вреда, причиняемого автомобильным дорогам</t>
  </si>
  <si>
    <r>
  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</t>
    </r>
    <r>
      <rPr>
        <sz val="11"/>
        <rFont val="Times New Roman"/>
        <family val="1"/>
        <charset val="204"/>
      </rPr>
      <t>государственной корпорацией</t>
    </r>
  </si>
  <si>
    <t>000 1 16 01140 01 0000 140</t>
  </si>
  <si>
    <t>000 1 16 01150 01 0000 140</t>
  </si>
  <si>
    <t>от 19.12. 2019 № 258</t>
  </si>
  <si>
    <t>от ___________ 2020 № _____</t>
  </si>
  <si>
    <t>«Приложение 1</t>
  </si>
  <si>
    <t>».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</si>
</sst>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justify" vertical="center" wrapText="1"/>
    </xf>
    <xf numFmtId="164" fontId="8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164" fontId="13" fillId="0" borderId="0" xfId="0" applyNumberFormat="1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0" xfId="0" applyFont="1" applyFill="1"/>
    <xf numFmtId="164" fontId="0" fillId="0" borderId="0" xfId="0" applyNumberForma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0" fontId="15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6"/>
  <sheetViews>
    <sheetView tabSelected="1" view="pageBreakPreview" topLeftCell="A74" zoomScale="110" zoomScaleNormal="90" zoomScaleSheetLayoutView="110" workbookViewId="0">
      <selection activeCell="H79" sqref="H79"/>
    </sheetView>
  </sheetViews>
  <sheetFormatPr defaultRowHeight="15"/>
  <cols>
    <col min="1" max="1" width="25.7109375" style="2" customWidth="1"/>
    <col min="2" max="2" width="77.140625" style="7" customWidth="1"/>
    <col min="3" max="3" width="11.85546875" style="5" customWidth="1"/>
    <col min="4" max="4" width="11.42578125" style="5" customWidth="1"/>
    <col min="5" max="5" width="11.140625" style="5" customWidth="1"/>
    <col min="6" max="6" width="2.5703125" style="43" customWidth="1"/>
  </cols>
  <sheetData>
    <row r="1" spans="1:6" ht="18.75">
      <c r="B1" s="48" t="s">
        <v>77</v>
      </c>
      <c r="C1" s="48"/>
      <c r="D1" s="48"/>
      <c r="E1" s="48"/>
    </row>
    <row r="2" spans="1:6" ht="18.75">
      <c r="B2" s="49" t="s">
        <v>0</v>
      </c>
      <c r="C2" s="49"/>
      <c r="D2" s="49"/>
      <c r="E2" s="49"/>
    </row>
    <row r="3" spans="1:6" ht="18.75">
      <c r="B3" s="49" t="s">
        <v>141</v>
      </c>
      <c r="C3" s="49"/>
      <c r="D3" s="49"/>
      <c r="E3" s="49"/>
    </row>
    <row r="6" spans="1:6" ht="18.75">
      <c r="B6" s="48" t="s">
        <v>142</v>
      </c>
      <c r="C6" s="48"/>
      <c r="D6" s="48"/>
      <c r="E6" s="48"/>
    </row>
    <row r="7" spans="1:6" ht="18.75">
      <c r="B7" s="49" t="s">
        <v>0</v>
      </c>
      <c r="C7" s="49"/>
      <c r="D7" s="49"/>
      <c r="E7" s="49"/>
    </row>
    <row r="8" spans="1:6" ht="18.75">
      <c r="B8" s="49" t="s">
        <v>140</v>
      </c>
      <c r="C8" s="49"/>
      <c r="D8" s="49"/>
      <c r="E8" s="49"/>
    </row>
    <row r="9" spans="1:6" ht="16.5" customHeight="1"/>
    <row r="10" spans="1:6" s="1" customFormat="1" ht="18.75">
      <c r="A10" s="51" t="s">
        <v>91</v>
      </c>
      <c r="B10" s="51"/>
      <c r="C10" s="51"/>
      <c r="D10" s="51"/>
      <c r="E10" s="51"/>
      <c r="F10" s="44"/>
    </row>
    <row r="11" spans="1:6" s="1" customFormat="1" ht="18.75">
      <c r="A11" s="51" t="s">
        <v>102</v>
      </c>
      <c r="B11" s="51"/>
      <c r="C11" s="51"/>
      <c r="D11" s="51"/>
      <c r="E11" s="51"/>
      <c r="F11" s="44"/>
    </row>
    <row r="12" spans="1:6" s="1" customFormat="1" ht="16.5" customHeight="1">
      <c r="A12" s="2"/>
      <c r="B12" s="7"/>
      <c r="C12" s="38"/>
      <c r="D12" s="4"/>
      <c r="E12" s="4" t="s">
        <v>82</v>
      </c>
      <c r="F12" s="44"/>
    </row>
    <row r="13" spans="1:6" ht="18" customHeight="1">
      <c r="A13" s="50" t="s">
        <v>1</v>
      </c>
      <c r="B13" s="50" t="s">
        <v>2</v>
      </c>
      <c r="C13" s="50" t="s">
        <v>90</v>
      </c>
      <c r="D13" s="50"/>
      <c r="E13" s="50"/>
      <c r="F13" s="45"/>
    </row>
    <row r="14" spans="1:6" ht="17.25" customHeight="1">
      <c r="A14" s="50"/>
      <c r="B14" s="50"/>
      <c r="C14" s="39" t="s">
        <v>96</v>
      </c>
      <c r="D14" s="39" t="s">
        <v>97</v>
      </c>
      <c r="E14" s="39" t="s">
        <v>101</v>
      </c>
      <c r="F14" s="45"/>
    </row>
    <row r="15" spans="1:6" s="33" customFormat="1" ht="10.5" customHeight="1">
      <c r="A15" s="30">
        <v>1</v>
      </c>
      <c r="B15" s="31">
        <v>2</v>
      </c>
      <c r="C15" s="32">
        <v>3</v>
      </c>
      <c r="D15" s="32">
        <v>4</v>
      </c>
      <c r="E15" s="32">
        <v>5</v>
      </c>
      <c r="F15" s="46"/>
    </row>
    <row r="16" spans="1:6" ht="25.5" customHeight="1">
      <c r="A16" s="10" t="s">
        <v>3</v>
      </c>
      <c r="B16" s="16" t="s">
        <v>4</v>
      </c>
      <c r="C16" s="17">
        <f>C17+C19+C25+C29+C32+C36+C52+C54+C58+C65</f>
        <v>4097806.5</v>
      </c>
      <c r="D16" s="17">
        <f>D17+D19+D25+D29+D32+D36+D52+D54+D58+D65</f>
        <v>3957473</v>
      </c>
      <c r="E16" s="17">
        <f>E17+E19+E25+E29+E32+E36+E52+E54+E58+E65</f>
        <v>4030703</v>
      </c>
      <c r="F16" s="45"/>
    </row>
    <row r="17" spans="1:6" ht="20.25" customHeight="1">
      <c r="A17" s="11" t="s">
        <v>5</v>
      </c>
      <c r="B17" s="18" t="s">
        <v>43</v>
      </c>
      <c r="C17" s="17">
        <f>C18</f>
        <v>1792342</v>
      </c>
      <c r="D17" s="17">
        <f>D18</f>
        <v>1942720</v>
      </c>
      <c r="E17" s="17">
        <f>E18</f>
        <v>2114870</v>
      </c>
      <c r="F17" s="45"/>
    </row>
    <row r="18" spans="1:6" ht="20.25" customHeight="1">
      <c r="A18" s="12" t="s">
        <v>6</v>
      </c>
      <c r="B18" s="19" t="s">
        <v>44</v>
      </c>
      <c r="C18" s="20">
        <v>1792342</v>
      </c>
      <c r="D18" s="20">
        <v>1942720</v>
      </c>
      <c r="E18" s="20">
        <v>2114870</v>
      </c>
      <c r="F18" s="45"/>
    </row>
    <row r="19" spans="1:6" ht="30.75" customHeight="1">
      <c r="A19" s="11" t="s">
        <v>7</v>
      </c>
      <c r="B19" s="18" t="s">
        <v>45</v>
      </c>
      <c r="C19" s="17">
        <f>C20</f>
        <v>15816</v>
      </c>
      <c r="D19" s="17">
        <f>D20</f>
        <v>15816</v>
      </c>
      <c r="E19" s="17">
        <f>E20</f>
        <v>15816</v>
      </c>
      <c r="F19" s="45"/>
    </row>
    <row r="20" spans="1:6" ht="30.75" customHeight="1">
      <c r="A20" s="13" t="s">
        <v>8</v>
      </c>
      <c r="B20" s="37" t="s">
        <v>46</v>
      </c>
      <c r="C20" s="20">
        <f>C21+C22+C23+C24</f>
        <v>15816</v>
      </c>
      <c r="D20" s="20">
        <f>D21+D22+D23+D24</f>
        <v>15816</v>
      </c>
      <c r="E20" s="20">
        <f>E21+E22+E23+E24</f>
        <v>15816</v>
      </c>
      <c r="F20" s="45"/>
    </row>
    <row r="21" spans="1:6" ht="44.25" customHeight="1">
      <c r="A21" s="9" t="s">
        <v>9</v>
      </c>
      <c r="B21" s="21" t="s">
        <v>78</v>
      </c>
      <c r="C21" s="22">
        <v>7224</v>
      </c>
      <c r="D21" s="22">
        <v>7224</v>
      </c>
      <c r="E21" s="22">
        <v>7224</v>
      </c>
      <c r="F21" s="45"/>
    </row>
    <row r="22" spans="1:6" ht="63" customHeight="1">
      <c r="A22" s="9" t="s">
        <v>10</v>
      </c>
      <c r="B22" s="21" t="s">
        <v>79</v>
      </c>
      <c r="C22" s="22">
        <v>39</v>
      </c>
      <c r="D22" s="22">
        <v>39</v>
      </c>
      <c r="E22" s="22">
        <v>39</v>
      </c>
      <c r="F22" s="45"/>
    </row>
    <row r="23" spans="1:6" ht="60.75" customHeight="1">
      <c r="A23" s="9" t="s">
        <v>11</v>
      </c>
      <c r="B23" s="21" t="s">
        <v>80</v>
      </c>
      <c r="C23" s="22">
        <v>9677</v>
      </c>
      <c r="D23" s="22">
        <v>9677</v>
      </c>
      <c r="E23" s="22">
        <v>9677</v>
      </c>
      <c r="F23" s="45"/>
    </row>
    <row r="24" spans="1:6" ht="57.75" customHeight="1">
      <c r="A24" s="9" t="s">
        <v>12</v>
      </c>
      <c r="B24" s="21" t="s">
        <v>81</v>
      </c>
      <c r="C24" s="22">
        <v>-1124</v>
      </c>
      <c r="D24" s="22">
        <v>-1124</v>
      </c>
      <c r="E24" s="22">
        <v>-1124</v>
      </c>
      <c r="F24" s="45"/>
    </row>
    <row r="25" spans="1:6" ht="21.75" customHeight="1">
      <c r="A25" s="11" t="s">
        <v>13</v>
      </c>
      <c r="B25" s="18" t="s">
        <v>47</v>
      </c>
      <c r="C25" s="17">
        <f>C26+C27+C28</f>
        <v>343246</v>
      </c>
      <c r="D25" s="17">
        <f>D26+D27+D28</f>
        <v>273902</v>
      </c>
      <c r="E25" s="17">
        <f>E26+E27+E28</f>
        <v>201450</v>
      </c>
      <c r="F25" s="45"/>
    </row>
    <row r="26" spans="1:6" ht="22.5" customHeight="1">
      <c r="A26" s="13" t="s">
        <v>14</v>
      </c>
      <c r="B26" s="23" t="s">
        <v>48</v>
      </c>
      <c r="C26" s="24">
        <v>301887</v>
      </c>
      <c r="D26" s="24">
        <v>80200</v>
      </c>
      <c r="E26" s="24">
        <v>0</v>
      </c>
      <c r="F26" s="45"/>
    </row>
    <row r="27" spans="1:6" ht="20.25" customHeight="1">
      <c r="A27" s="13" t="s">
        <v>15</v>
      </c>
      <c r="B27" s="23" t="s">
        <v>49</v>
      </c>
      <c r="C27" s="24">
        <v>182</v>
      </c>
      <c r="D27" s="24">
        <v>191</v>
      </c>
      <c r="E27" s="24">
        <v>199</v>
      </c>
      <c r="F27" s="45"/>
    </row>
    <row r="28" spans="1:6" ht="34.5" customHeight="1">
      <c r="A28" s="13" t="s">
        <v>100</v>
      </c>
      <c r="B28" s="23" t="s">
        <v>103</v>
      </c>
      <c r="C28" s="24">
        <v>41177</v>
      </c>
      <c r="D28" s="24">
        <v>193511</v>
      </c>
      <c r="E28" s="24">
        <v>201251</v>
      </c>
      <c r="F28" s="45"/>
    </row>
    <row r="29" spans="1:6" ht="19.5" customHeight="1">
      <c r="A29" s="11" t="s">
        <v>16</v>
      </c>
      <c r="B29" s="18" t="s">
        <v>50</v>
      </c>
      <c r="C29" s="17">
        <f>C30+C31</f>
        <v>645756</v>
      </c>
      <c r="D29" s="17">
        <f>D30+D31</f>
        <v>645756</v>
      </c>
      <c r="E29" s="17">
        <f>E30+E31</f>
        <v>645756</v>
      </c>
      <c r="F29" s="45"/>
    </row>
    <row r="30" spans="1:6" ht="22.5" customHeight="1">
      <c r="A30" s="13" t="s">
        <v>17</v>
      </c>
      <c r="B30" s="23" t="s">
        <v>51</v>
      </c>
      <c r="C30" s="20">
        <v>162718</v>
      </c>
      <c r="D30" s="20">
        <v>162718</v>
      </c>
      <c r="E30" s="20">
        <v>162718</v>
      </c>
      <c r="F30" s="45"/>
    </row>
    <row r="31" spans="1:6" ht="19.5" customHeight="1">
      <c r="A31" s="13" t="s">
        <v>18</v>
      </c>
      <c r="B31" s="23" t="s">
        <v>52</v>
      </c>
      <c r="C31" s="20">
        <v>483038</v>
      </c>
      <c r="D31" s="20">
        <v>483038</v>
      </c>
      <c r="E31" s="20">
        <v>483038</v>
      </c>
      <c r="F31" s="45"/>
    </row>
    <row r="32" spans="1:6" ht="22.5" customHeight="1">
      <c r="A32" s="11" t="s">
        <v>19</v>
      </c>
      <c r="B32" s="18" t="s">
        <v>53</v>
      </c>
      <c r="C32" s="17">
        <f>C33+C34+C35</f>
        <v>69189</v>
      </c>
      <c r="D32" s="17">
        <f>D33+D34+D35</f>
        <v>69189</v>
      </c>
      <c r="E32" s="17">
        <f>E33+E34+E35</f>
        <v>69189</v>
      </c>
      <c r="F32" s="45"/>
    </row>
    <row r="33" spans="1:6" ht="31.5" customHeight="1">
      <c r="A33" s="13" t="s">
        <v>20</v>
      </c>
      <c r="B33" s="23" t="s">
        <v>54</v>
      </c>
      <c r="C33" s="20">
        <v>68713</v>
      </c>
      <c r="D33" s="20">
        <v>68713</v>
      </c>
      <c r="E33" s="20">
        <v>68713</v>
      </c>
      <c r="F33" s="45"/>
    </row>
    <row r="34" spans="1:6" ht="28.5" customHeight="1">
      <c r="A34" s="13" t="s">
        <v>21</v>
      </c>
      <c r="B34" s="23" t="s">
        <v>55</v>
      </c>
      <c r="C34" s="20">
        <v>25</v>
      </c>
      <c r="D34" s="20">
        <v>25</v>
      </c>
      <c r="E34" s="20">
        <v>25</v>
      </c>
      <c r="F34" s="45"/>
    </row>
    <row r="35" spans="1:6" ht="61.5" customHeight="1">
      <c r="A35" s="13" t="s">
        <v>22</v>
      </c>
      <c r="B35" s="23" t="s">
        <v>56</v>
      </c>
      <c r="C35" s="20">
        <v>451</v>
      </c>
      <c r="D35" s="20">
        <v>451</v>
      </c>
      <c r="E35" s="20">
        <v>451</v>
      </c>
      <c r="F35" s="45"/>
    </row>
    <row r="36" spans="1:6" ht="30.75" customHeight="1">
      <c r="A36" s="11" t="s">
        <v>23</v>
      </c>
      <c r="B36" s="18" t="s">
        <v>57</v>
      </c>
      <c r="C36" s="17">
        <f>C37+C38+C39+C40+C41+C45+C46+C47+C48+C49</f>
        <v>705730.5</v>
      </c>
      <c r="D36" s="17">
        <f>D37+D38+D39+D40+D41+D45+D46+D47+D48+D49</f>
        <v>677040</v>
      </c>
      <c r="E36" s="17">
        <f>E37+E38+E39+E40+E41+E45+E46+E47+E48+E49</f>
        <v>688882</v>
      </c>
      <c r="F36" s="45"/>
    </row>
    <row r="37" spans="1:6" ht="47.25" hidden="1" customHeight="1">
      <c r="A37" s="9" t="s">
        <v>24</v>
      </c>
      <c r="B37" s="25" t="s">
        <v>58</v>
      </c>
      <c r="C37" s="26">
        <v>0</v>
      </c>
      <c r="D37" s="26">
        <v>0</v>
      </c>
      <c r="E37" s="26">
        <v>0</v>
      </c>
      <c r="F37" s="45"/>
    </row>
    <row r="38" spans="1:6" ht="60" customHeight="1">
      <c r="A38" s="9" t="s">
        <v>25</v>
      </c>
      <c r="B38" s="25" t="s">
        <v>59</v>
      </c>
      <c r="C38" s="26">
        <v>324934.5</v>
      </c>
      <c r="D38" s="26">
        <v>297797</v>
      </c>
      <c r="E38" s="26">
        <v>296613</v>
      </c>
      <c r="F38" s="34"/>
    </row>
    <row r="39" spans="1:6" ht="59.25" customHeight="1">
      <c r="A39" s="9" t="s">
        <v>26</v>
      </c>
      <c r="B39" s="25" t="s">
        <v>60</v>
      </c>
      <c r="C39" s="26">
        <v>137776</v>
      </c>
      <c r="D39" s="26">
        <v>132175</v>
      </c>
      <c r="E39" s="26">
        <v>137319</v>
      </c>
      <c r="F39" s="45"/>
    </row>
    <row r="40" spans="1:6" ht="45" customHeight="1">
      <c r="A40" s="9" t="s">
        <v>27</v>
      </c>
      <c r="B40" s="25" t="s">
        <v>61</v>
      </c>
      <c r="C40" s="26">
        <v>2009</v>
      </c>
      <c r="D40" s="26">
        <v>2090</v>
      </c>
      <c r="E40" s="26">
        <v>2173</v>
      </c>
      <c r="F40" s="45"/>
    </row>
    <row r="41" spans="1:6" ht="29.25" customHeight="1">
      <c r="A41" s="9" t="s">
        <v>28</v>
      </c>
      <c r="B41" s="25" t="s">
        <v>62</v>
      </c>
      <c r="C41" s="26">
        <f>C43+C44</f>
        <v>171993</v>
      </c>
      <c r="D41" s="26">
        <f>D43+D44</f>
        <v>175825</v>
      </c>
      <c r="E41" s="26">
        <f>E43+E44</f>
        <v>182586</v>
      </c>
      <c r="F41" s="45"/>
    </row>
    <row r="42" spans="1:6" ht="15" customHeight="1">
      <c r="A42" s="9"/>
      <c r="B42" s="23" t="s">
        <v>63</v>
      </c>
      <c r="C42" s="26"/>
      <c r="D42" s="26"/>
      <c r="E42" s="26"/>
      <c r="F42" s="45"/>
    </row>
    <row r="43" spans="1:6" ht="17.25" customHeight="1">
      <c r="A43" s="9"/>
      <c r="B43" s="23" t="s">
        <v>64</v>
      </c>
      <c r="C43" s="24">
        <v>137238</v>
      </c>
      <c r="D43" s="24">
        <v>142067</v>
      </c>
      <c r="E43" s="24">
        <v>149819</v>
      </c>
      <c r="F43" s="45"/>
    </row>
    <row r="44" spans="1:6" ht="18" customHeight="1">
      <c r="A44" s="9"/>
      <c r="B44" s="23" t="s">
        <v>65</v>
      </c>
      <c r="C44" s="24">
        <v>34755</v>
      </c>
      <c r="D44" s="24">
        <v>33758</v>
      </c>
      <c r="E44" s="24">
        <v>32767</v>
      </c>
      <c r="F44" s="34"/>
    </row>
    <row r="45" spans="1:6" ht="48" customHeight="1">
      <c r="A45" s="14" t="s">
        <v>84</v>
      </c>
      <c r="B45" s="27" t="s">
        <v>83</v>
      </c>
      <c r="C45" s="26">
        <v>14833</v>
      </c>
      <c r="D45" s="26">
        <v>14773</v>
      </c>
      <c r="E45" s="26">
        <v>15573</v>
      </c>
      <c r="F45" s="34"/>
    </row>
    <row r="46" spans="1:6" ht="75" customHeight="1">
      <c r="A46" s="14" t="s">
        <v>86</v>
      </c>
      <c r="B46" s="27" t="s">
        <v>85</v>
      </c>
      <c r="C46" s="26">
        <v>263</v>
      </c>
      <c r="D46" s="26">
        <v>225</v>
      </c>
      <c r="E46" s="26">
        <v>178</v>
      </c>
      <c r="F46" s="45"/>
    </row>
    <row r="47" spans="1:6" ht="57.75" customHeight="1">
      <c r="A47" s="14" t="s">
        <v>98</v>
      </c>
      <c r="B47" s="28" t="s">
        <v>94</v>
      </c>
      <c r="C47" s="22">
        <v>320</v>
      </c>
      <c r="D47" s="22">
        <v>233</v>
      </c>
      <c r="E47" s="22">
        <v>185</v>
      </c>
      <c r="F47" s="45"/>
    </row>
    <row r="48" spans="1:6" ht="46.5" customHeight="1">
      <c r="A48" s="9" t="s">
        <v>29</v>
      </c>
      <c r="B48" s="25" t="s">
        <v>66</v>
      </c>
      <c r="C48" s="26">
        <v>8005</v>
      </c>
      <c r="D48" s="26">
        <v>8325</v>
      </c>
      <c r="E48" s="26">
        <v>8658</v>
      </c>
      <c r="F48" s="45"/>
    </row>
    <row r="49" spans="1:6" ht="59.25" customHeight="1">
      <c r="A49" s="9" t="s">
        <v>30</v>
      </c>
      <c r="B49" s="25" t="s">
        <v>87</v>
      </c>
      <c r="C49" s="26">
        <f>C50+C51</f>
        <v>45597</v>
      </c>
      <c r="D49" s="26">
        <f>D50+D51</f>
        <v>45597</v>
      </c>
      <c r="E49" s="26">
        <f>E50+E51</f>
        <v>45597</v>
      </c>
      <c r="F49" s="45"/>
    </row>
    <row r="50" spans="1:6" ht="29.25" customHeight="1">
      <c r="A50" s="13"/>
      <c r="B50" s="23" t="s">
        <v>89</v>
      </c>
      <c r="C50" s="24">
        <v>25178</v>
      </c>
      <c r="D50" s="24">
        <v>25178</v>
      </c>
      <c r="E50" s="24">
        <v>25178</v>
      </c>
      <c r="F50" s="45"/>
    </row>
    <row r="51" spans="1:6" ht="32.25" customHeight="1">
      <c r="A51" s="13"/>
      <c r="B51" s="23" t="s">
        <v>88</v>
      </c>
      <c r="C51" s="24">
        <v>20419</v>
      </c>
      <c r="D51" s="24">
        <v>20419</v>
      </c>
      <c r="E51" s="24">
        <v>20419</v>
      </c>
      <c r="F51" s="45"/>
    </row>
    <row r="52" spans="1:6" ht="27" customHeight="1">
      <c r="A52" s="11" t="s">
        <v>31</v>
      </c>
      <c r="B52" s="18" t="s">
        <v>67</v>
      </c>
      <c r="C52" s="17">
        <f>C53</f>
        <v>2877</v>
      </c>
      <c r="D52" s="17">
        <f>D53</f>
        <v>2882</v>
      </c>
      <c r="E52" s="17">
        <f>E53</f>
        <v>2997</v>
      </c>
      <c r="F52" s="45"/>
    </row>
    <row r="53" spans="1:6" ht="22.5" customHeight="1">
      <c r="A53" s="9" t="s">
        <v>32</v>
      </c>
      <c r="B53" s="25" t="s">
        <v>68</v>
      </c>
      <c r="C53" s="26">
        <v>2877</v>
      </c>
      <c r="D53" s="26">
        <v>2882</v>
      </c>
      <c r="E53" s="26">
        <v>2997</v>
      </c>
      <c r="F53" s="45"/>
    </row>
    <row r="54" spans="1:6" ht="23.25" customHeight="1">
      <c r="A54" s="11" t="s">
        <v>33</v>
      </c>
      <c r="B54" s="18" t="s">
        <v>99</v>
      </c>
      <c r="C54" s="17">
        <f>C55+C56+C57</f>
        <v>10859</v>
      </c>
      <c r="D54" s="17">
        <f>D55+D56+D57</f>
        <v>10621</v>
      </c>
      <c r="E54" s="17">
        <f>E55+E56+E57</f>
        <v>10732</v>
      </c>
      <c r="F54" s="45"/>
    </row>
    <row r="55" spans="1:6" ht="30">
      <c r="A55" s="9" t="s">
        <v>34</v>
      </c>
      <c r="B55" s="25" t="s">
        <v>69</v>
      </c>
      <c r="C55" s="22">
        <v>234</v>
      </c>
      <c r="D55" s="22">
        <v>234</v>
      </c>
      <c r="E55" s="22">
        <v>234</v>
      </c>
      <c r="F55" s="45"/>
    </row>
    <row r="56" spans="1:6" ht="30">
      <c r="A56" s="9" t="s">
        <v>35</v>
      </c>
      <c r="B56" s="25" t="s">
        <v>70</v>
      </c>
      <c r="C56" s="22">
        <v>374</v>
      </c>
      <c r="D56" s="22">
        <v>383</v>
      </c>
      <c r="E56" s="22">
        <v>392</v>
      </c>
      <c r="F56" s="45"/>
    </row>
    <row r="57" spans="1:6" ht="24" customHeight="1">
      <c r="A57" s="9" t="s">
        <v>36</v>
      </c>
      <c r="B57" s="25" t="s">
        <v>71</v>
      </c>
      <c r="C57" s="22">
        <v>10251</v>
      </c>
      <c r="D57" s="22">
        <v>10004</v>
      </c>
      <c r="E57" s="22">
        <v>10106</v>
      </c>
      <c r="F57" s="45"/>
    </row>
    <row r="58" spans="1:6" ht="21" customHeight="1">
      <c r="A58" s="11" t="s">
        <v>37</v>
      </c>
      <c r="B58" s="18" t="s">
        <v>72</v>
      </c>
      <c r="C58" s="17">
        <f>C59+C60+C61+C62+C63+C64</f>
        <v>431570</v>
      </c>
      <c r="D58" s="17">
        <f>D59+D60+D61+D62+D63+D64</f>
        <v>242178</v>
      </c>
      <c r="E58" s="17">
        <f>E59+E60+E61+E62+E63+E64</f>
        <v>205969</v>
      </c>
      <c r="F58" s="45"/>
    </row>
    <row r="59" spans="1:6" ht="25.5" customHeight="1">
      <c r="A59" s="9" t="s">
        <v>38</v>
      </c>
      <c r="B59" s="25" t="s">
        <v>73</v>
      </c>
      <c r="C59" s="22">
        <v>606</v>
      </c>
      <c r="D59" s="22">
        <v>630</v>
      </c>
      <c r="E59" s="22">
        <v>656</v>
      </c>
      <c r="F59" s="45"/>
    </row>
    <row r="60" spans="1:6" ht="62.25" customHeight="1">
      <c r="A60" s="9" t="s">
        <v>39</v>
      </c>
      <c r="B60" s="25" t="s">
        <v>95</v>
      </c>
      <c r="C60" s="26">
        <v>206686</v>
      </c>
      <c r="D60" s="26">
        <v>134263</v>
      </c>
      <c r="E60" s="26">
        <v>100373</v>
      </c>
      <c r="F60" s="45"/>
    </row>
    <row r="61" spans="1:6" ht="33.75" customHeight="1">
      <c r="A61" s="9" t="s">
        <v>40</v>
      </c>
      <c r="B61" s="25" t="s">
        <v>74</v>
      </c>
      <c r="C61" s="26">
        <v>20076</v>
      </c>
      <c r="D61" s="26">
        <v>19102</v>
      </c>
      <c r="E61" s="26">
        <v>18073</v>
      </c>
      <c r="F61" s="45"/>
    </row>
    <row r="62" spans="1:6" ht="42.75" customHeight="1">
      <c r="A62" s="9" t="s">
        <v>41</v>
      </c>
      <c r="B62" s="25" t="s">
        <v>75</v>
      </c>
      <c r="C62" s="26">
        <v>17804</v>
      </c>
      <c r="D62" s="26">
        <v>15104</v>
      </c>
      <c r="E62" s="26">
        <v>13754</v>
      </c>
      <c r="F62" s="45"/>
    </row>
    <row r="63" spans="1:6" ht="62.25" customHeight="1">
      <c r="A63" s="15" t="s">
        <v>93</v>
      </c>
      <c r="B63" s="28" t="s">
        <v>92</v>
      </c>
      <c r="C63" s="22">
        <v>3065</v>
      </c>
      <c r="D63" s="22">
        <v>3065</v>
      </c>
      <c r="E63" s="22">
        <v>3065</v>
      </c>
      <c r="F63" s="45"/>
    </row>
    <row r="64" spans="1:6" ht="36.75" customHeight="1">
      <c r="A64" s="9" t="s">
        <v>104</v>
      </c>
      <c r="B64" s="27" t="s">
        <v>105</v>
      </c>
      <c r="C64" s="26">
        <v>183333</v>
      </c>
      <c r="D64" s="26">
        <v>70014</v>
      </c>
      <c r="E64" s="26">
        <v>70048</v>
      </c>
      <c r="F64" s="45"/>
    </row>
    <row r="65" spans="1:6" ht="23.25" customHeight="1">
      <c r="A65" s="11" t="s">
        <v>42</v>
      </c>
      <c r="B65" s="18" t="s">
        <v>76</v>
      </c>
      <c r="C65" s="17">
        <f>SUM(C66:C82)</f>
        <v>80421</v>
      </c>
      <c r="D65" s="17">
        <f t="shared" ref="D65:E65" si="0">SUM(D66:D82)</f>
        <v>77369</v>
      </c>
      <c r="E65" s="17">
        <f t="shared" si="0"/>
        <v>75042</v>
      </c>
      <c r="F65" s="45"/>
    </row>
    <row r="66" spans="1:6" ht="49.5" customHeight="1">
      <c r="A66" s="9" t="s">
        <v>107</v>
      </c>
      <c r="B66" s="29" t="s">
        <v>106</v>
      </c>
      <c r="C66" s="35">
        <v>31</v>
      </c>
      <c r="D66" s="35">
        <v>31</v>
      </c>
      <c r="E66" s="35">
        <v>31</v>
      </c>
      <c r="F66" s="45"/>
    </row>
    <row r="67" spans="1:6" ht="60">
      <c r="A67" s="9" t="s">
        <v>109</v>
      </c>
      <c r="B67" s="36" t="s">
        <v>108</v>
      </c>
      <c r="C67" s="22">
        <v>110</v>
      </c>
      <c r="D67" s="22">
        <v>110</v>
      </c>
      <c r="E67" s="22">
        <v>110</v>
      </c>
      <c r="F67" s="45"/>
    </row>
    <row r="68" spans="1:6" ht="45">
      <c r="A68" s="40" t="s">
        <v>111</v>
      </c>
      <c r="B68" s="41" t="s">
        <v>110</v>
      </c>
      <c r="C68" s="42">
        <f>139-101</f>
        <v>38</v>
      </c>
      <c r="D68" s="42">
        <f t="shared" ref="D68:E68" si="1">139-101</f>
        <v>38</v>
      </c>
      <c r="E68" s="42">
        <f t="shared" si="1"/>
        <v>38</v>
      </c>
      <c r="F68" s="45"/>
    </row>
    <row r="69" spans="1:6" ht="45">
      <c r="A69" s="9" t="s">
        <v>113</v>
      </c>
      <c r="B69" s="25" t="s">
        <v>112</v>
      </c>
      <c r="C69" s="22">
        <v>4</v>
      </c>
      <c r="D69" s="22">
        <v>4</v>
      </c>
      <c r="E69" s="22">
        <v>4</v>
      </c>
      <c r="F69" s="45"/>
    </row>
    <row r="70" spans="1:6" ht="45">
      <c r="A70" s="9" t="s">
        <v>115</v>
      </c>
      <c r="B70" s="25" t="s">
        <v>114</v>
      </c>
      <c r="C70" s="22">
        <v>10</v>
      </c>
      <c r="D70" s="22">
        <v>10</v>
      </c>
      <c r="E70" s="22">
        <v>10</v>
      </c>
      <c r="F70" s="45"/>
    </row>
    <row r="71" spans="1:6" ht="48" customHeight="1">
      <c r="A71" s="9" t="s">
        <v>117</v>
      </c>
      <c r="B71" s="25" t="s">
        <v>116</v>
      </c>
      <c r="C71" s="22">
        <v>5</v>
      </c>
      <c r="D71" s="22">
        <v>5</v>
      </c>
      <c r="E71" s="22">
        <v>5</v>
      </c>
      <c r="F71" s="45"/>
    </row>
    <row r="72" spans="1:6" ht="60">
      <c r="A72" s="14" t="s">
        <v>138</v>
      </c>
      <c r="B72" s="25" t="s">
        <v>118</v>
      </c>
      <c r="C72" s="22">
        <v>1685</v>
      </c>
      <c r="D72" s="22">
        <v>1685</v>
      </c>
      <c r="E72" s="22">
        <v>1685</v>
      </c>
      <c r="F72" s="45"/>
    </row>
    <row r="73" spans="1:6" ht="60">
      <c r="A73" s="14" t="s">
        <v>139</v>
      </c>
      <c r="B73" s="25" t="s">
        <v>122</v>
      </c>
      <c r="C73" s="22">
        <v>165</v>
      </c>
      <c r="D73" s="22">
        <v>165</v>
      </c>
      <c r="E73" s="22">
        <v>165</v>
      </c>
      <c r="F73" s="45"/>
    </row>
    <row r="74" spans="1:6" ht="45">
      <c r="A74" s="9" t="s">
        <v>124</v>
      </c>
      <c r="B74" s="25" t="s">
        <v>123</v>
      </c>
      <c r="C74" s="22">
        <v>21</v>
      </c>
      <c r="D74" s="22">
        <v>21</v>
      </c>
      <c r="E74" s="22">
        <v>21</v>
      </c>
      <c r="F74" s="45"/>
    </row>
    <row r="75" spans="1:6" ht="45">
      <c r="A75" s="40" t="s">
        <v>126</v>
      </c>
      <c r="B75" s="41" t="s">
        <v>125</v>
      </c>
      <c r="C75" s="42">
        <f>1365+101</f>
        <v>1466</v>
      </c>
      <c r="D75" s="42">
        <f t="shared" ref="D75:E75" si="2">1365+101</f>
        <v>1466</v>
      </c>
      <c r="E75" s="42">
        <f t="shared" si="2"/>
        <v>1466</v>
      </c>
      <c r="F75" s="45"/>
    </row>
    <row r="76" spans="1:6" ht="62.25" customHeight="1">
      <c r="A76" s="9" t="s">
        <v>120</v>
      </c>
      <c r="B76" s="25" t="s">
        <v>119</v>
      </c>
      <c r="C76" s="22">
        <v>1074</v>
      </c>
      <c r="D76" s="22">
        <v>1074</v>
      </c>
      <c r="E76" s="22">
        <v>1074</v>
      </c>
      <c r="F76" s="45"/>
    </row>
    <row r="77" spans="1:6" ht="30" customHeight="1">
      <c r="A77" s="9" t="s">
        <v>127</v>
      </c>
      <c r="B77" s="25" t="s">
        <v>121</v>
      </c>
      <c r="C77" s="22">
        <v>19970</v>
      </c>
      <c r="D77" s="22">
        <v>20207</v>
      </c>
      <c r="E77" s="22">
        <v>19970</v>
      </c>
      <c r="F77" s="45"/>
    </row>
    <row r="78" spans="1:6" ht="45.75" customHeight="1">
      <c r="A78" s="9" t="s">
        <v>129</v>
      </c>
      <c r="B78" s="25" t="s">
        <v>128</v>
      </c>
      <c r="C78" s="22">
        <v>3430</v>
      </c>
      <c r="D78" s="22">
        <v>2515</v>
      </c>
      <c r="E78" s="22">
        <v>2477</v>
      </c>
      <c r="F78" s="45"/>
    </row>
    <row r="79" spans="1:6" ht="58.5" customHeight="1">
      <c r="A79" s="9" t="s">
        <v>130</v>
      </c>
      <c r="B79" s="25" t="s">
        <v>137</v>
      </c>
      <c r="C79" s="22">
        <v>51338</v>
      </c>
      <c r="D79" s="22">
        <v>48973</v>
      </c>
      <c r="E79" s="22">
        <v>46845</v>
      </c>
      <c r="F79" s="45"/>
    </row>
    <row r="80" spans="1:6" ht="63" customHeight="1">
      <c r="A80" s="9" t="s">
        <v>131</v>
      </c>
      <c r="B80" s="25" t="s">
        <v>132</v>
      </c>
      <c r="C80" s="22">
        <v>352</v>
      </c>
      <c r="D80" s="22">
        <v>352</v>
      </c>
      <c r="E80" s="22">
        <v>352</v>
      </c>
      <c r="F80" s="45"/>
    </row>
    <row r="81" spans="1:6" ht="28.5" customHeight="1">
      <c r="A81" s="9" t="s">
        <v>133</v>
      </c>
      <c r="B81" s="25" t="s">
        <v>134</v>
      </c>
      <c r="C81" s="22">
        <v>19</v>
      </c>
      <c r="D81" s="22">
        <v>19</v>
      </c>
      <c r="E81" s="22">
        <v>19</v>
      </c>
      <c r="F81" s="45"/>
    </row>
    <row r="82" spans="1:6" ht="32.25" customHeight="1">
      <c r="A82" s="9" t="s">
        <v>135</v>
      </c>
      <c r="B82" s="25" t="s">
        <v>136</v>
      </c>
      <c r="C82" s="22">
        <v>703</v>
      </c>
      <c r="D82" s="22">
        <v>694</v>
      </c>
      <c r="E82" s="22">
        <v>770</v>
      </c>
      <c r="F82" s="47" t="s">
        <v>143</v>
      </c>
    </row>
    <row r="83" spans="1:6">
      <c r="A83" s="3"/>
      <c r="B83" s="8"/>
      <c r="C83" s="6"/>
      <c r="D83" s="6"/>
      <c r="E83" s="6"/>
    </row>
    <row r="84" spans="1:6">
      <c r="A84" s="3"/>
      <c r="B84" s="8"/>
      <c r="C84" s="6"/>
      <c r="D84" s="6"/>
      <c r="E84" s="6"/>
    </row>
    <row r="85" spans="1:6">
      <c r="A85" s="3"/>
      <c r="B85" s="8"/>
      <c r="C85" s="6"/>
      <c r="D85" s="6"/>
      <c r="E85" s="6"/>
    </row>
    <row r="86" spans="1:6">
      <c r="A86" s="3"/>
      <c r="B86" s="8"/>
      <c r="C86" s="6"/>
      <c r="D86" s="6"/>
      <c r="E86" s="6"/>
    </row>
    <row r="87" spans="1:6">
      <c r="A87" s="3"/>
      <c r="B87" s="8"/>
      <c r="C87" s="6"/>
      <c r="D87" s="6"/>
      <c r="E87" s="6"/>
    </row>
    <row r="88" spans="1:6">
      <c r="A88" s="3"/>
      <c r="B88" s="8"/>
      <c r="C88" s="6"/>
      <c r="D88" s="6"/>
      <c r="E88" s="6"/>
    </row>
    <row r="89" spans="1:6">
      <c r="A89" s="3"/>
      <c r="B89" s="8"/>
      <c r="C89" s="6"/>
      <c r="D89" s="6"/>
      <c r="E89" s="6"/>
    </row>
    <row r="90" spans="1:6">
      <c r="A90" s="3"/>
      <c r="B90" s="8"/>
      <c r="C90" s="6"/>
      <c r="D90" s="6"/>
      <c r="E90" s="6"/>
    </row>
    <row r="91" spans="1:6">
      <c r="A91" s="3"/>
      <c r="B91" s="8"/>
      <c r="C91" s="6"/>
      <c r="D91" s="6"/>
      <c r="E91" s="6"/>
    </row>
    <row r="92" spans="1:6">
      <c r="A92" s="3"/>
      <c r="B92" s="8"/>
      <c r="C92" s="6"/>
      <c r="D92" s="6"/>
      <c r="E92" s="6"/>
    </row>
    <row r="93" spans="1:6">
      <c r="A93" s="3"/>
      <c r="B93" s="8"/>
      <c r="C93" s="6"/>
      <c r="D93" s="6"/>
      <c r="E93" s="6"/>
    </row>
    <row r="94" spans="1:6">
      <c r="A94" s="3"/>
      <c r="B94" s="8"/>
      <c r="C94" s="6"/>
      <c r="D94" s="6"/>
      <c r="E94" s="6"/>
    </row>
    <row r="95" spans="1:6">
      <c r="A95" s="3"/>
      <c r="B95" s="8"/>
      <c r="C95" s="6"/>
      <c r="D95" s="6"/>
      <c r="E95" s="6"/>
    </row>
    <row r="96" spans="1:6">
      <c r="A96" s="3"/>
      <c r="B96" s="8"/>
      <c r="C96" s="6"/>
      <c r="D96" s="6"/>
      <c r="E96" s="6"/>
    </row>
    <row r="97" spans="1:5">
      <c r="A97" s="3"/>
      <c r="B97" s="8"/>
      <c r="C97" s="6"/>
      <c r="D97" s="6"/>
      <c r="E97" s="6"/>
    </row>
    <row r="98" spans="1:5">
      <c r="A98" s="3"/>
      <c r="B98" s="8"/>
      <c r="C98" s="6"/>
      <c r="D98" s="6"/>
      <c r="E98" s="6"/>
    </row>
    <row r="99" spans="1:5">
      <c r="A99" s="3"/>
      <c r="B99" s="8"/>
      <c r="C99" s="6"/>
      <c r="D99" s="6"/>
      <c r="E99" s="6"/>
    </row>
    <row r="100" spans="1:5">
      <c r="A100" s="3"/>
      <c r="B100" s="8"/>
      <c r="C100" s="6"/>
      <c r="D100" s="6"/>
      <c r="E100" s="6"/>
    </row>
    <row r="101" spans="1:5">
      <c r="A101" s="3"/>
      <c r="B101" s="8"/>
      <c r="C101" s="6"/>
      <c r="D101" s="6"/>
      <c r="E101" s="6"/>
    </row>
    <row r="102" spans="1:5">
      <c r="A102" s="3"/>
      <c r="B102" s="8"/>
      <c r="C102" s="6"/>
      <c r="D102" s="6"/>
      <c r="E102" s="6"/>
    </row>
    <row r="103" spans="1:5">
      <c r="A103" s="3"/>
      <c r="B103" s="8"/>
      <c r="C103" s="6"/>
      <c r="D103" s="6"/>
      <c r="E103" s="6"/>
    </row>
    <row r="104" spans="1:5">
      <c r="A104" s="3"/>
      <c r="B104" s="8"/>
      <c r="C104" s="6"/>
      <c r="D104" s="6"/>
      <c r="E104" s="6"/>
    </row>
    <row r="105" spans="1:5">
      <c r="A105" s="3"/>
      <c r="B105" s="8"/>
      <c r="C105" s="6"/>
      <c r="D105" s="6"/>
      <c r="E105" s="6"/>
    </row>
    <row r="106" spans="1:5">
      <c r="A106" s="3"/>
      <c r="B106" s="8"/>
      <c r="C106" s="6"/>
      <c r="D106" s="6"/>
      <c r="E106" s="6"/>
    </row>
    <row r="107" spans="1:5">
      <c r="A107" s="3"/>
      <c r="B107" s="8"/>
      <c r="C107" s="6"/>
      <c r="D107" s="6"/>
      <c r="E107" s="6"/>
    </row>
    <row r="108" spans="1:5">
      <c r="A108" s="3"/>
      <c r="B108" s="8"/>
      <c r="C108" s="6"/>
      <c r="D108" s="6"/>
      <c r="E108" s="6"/>
    </row>
    <row r="109" spans="1:5">
      <c r="A109" s="3"/>
      <c r="B109" s="8"/>
      <c r="C109" s="6"/>
      <c r="D109" s="6"/>
      <c r="E109" s="6"/>
    </row>
    <row r="110" spans="1:5">
      <c r="A110" s="3"/>
      <c r="B110" s="8"/>
      <c r="C110" s="6"/>
      <c r="D110" s="6"/>
      <c r="E110" s="6"/>
    </row>
    <row r="111" spans="1:5">
      <c r="A111" s="3"/>
      <c r="B111" s="8"/>
      <c r="C111" s="6"/>
      <c r="D111" s="6"/>
      <c r="E111" s="6"/>
    </row>
    <row r="112" spans="1:5">
      <c r="A112" s="3"/>
      <c r="B112" s="8"/>
      <c r="C112" s="6"/>
      <c r="D112" s="6"/>
      <c r="E112" s="6"/>
    </row>
    <row r="113" spans="1:5">
      <c r="A113" s="3"/>
      <c r="B113" s="8"/>
      <c r="C113" s="6"/>
      <c r="D113" s="6"/>
      <c r="E113" s="6"/>
    </row>
    <row r="114" spans="1:5">
      <c r="A114" s="3"/>
      <c r="B114" s="8"/>
      <c r="C114" s="6"/>
      <c r="D114" s="6"/>
      <c r="E114" s="6"/>
    </row>
    <row r="115" spans="1:5">
      <c r="A115" s="3"/>
      <c r="B115" s="8"/>
      <c r="C115" s="6"/>
      <c r="D115" s="6"/>
      <c r="E115" s="6"/>
    </row>
    <row r="116" spans="1:5">
      <c r="A116" s="3"/>
      <c r="B116" s="8"/>
      <c r="C116" s="6"/>
      <c r="D116" s="6"/>
      <c r="E116" s="6"/>
    </row>
    <row r="117" spans="1:5">
      <c r="A117" s="3"/>
      <c r="B117" s="8"/>
      <c r="C117" s="6"/>
      <c r="D117" s="6"/>
      <c r="E117" s="6"/>
    </row>
    <row r="118" spans="1:5">
      <c r="A118" s="3"/>
      <c r="B118" s="8"/>
      <c r="C118" s="6"/>
      <c r="D118" s="6"/>
      <c r="E118" s="6"/>
    </row>
    <row r="119" spans="1:5">
      <c r="A119" s="3"/>
      <c r="B119" s="8"/>
      <c r="C119" s="6"/>
      <c r="D119" s="6"/>
      <c r="E119" s="6"/>
    </row>
    <row r="120" spans="1:5">
      <c r="A120" s="3"/>
      <c r="B120" s="8"/>
      <c r="C120" s="6"/>
      <c r="D120" s="6"/>
      <c r="E120" s="6"/>
    </row>
    <row r="121" spans="1:5">
      <c r="A121" s="3"/>
      <c r="B121" s="8"/>
      <c r="C121" s="6"/>
      <c r="D121" s="6"/>
      <c r="E121" s="6"/>
    </row>
    <row r="122" spans="1:5">
      <c r="A122" s="3"/>
      <c r="B122" s="8"/>
      <c r="C122" s="6"/>
      <c r="D122" s="6"/>
      <c r="E122" s="6"/>
    </row>
    <row r="123" spans="1:5">
      <c r="A123" s="3"/>
      <c r="B123" s="8"/>
      <c r="C123" s="6"/>
      <c r="D123" s="6"/>
      <c r="E123" s="6"/>
    </row>
    <row r="124" spans="1:5">
      <c r="A124" s="3"/>
      <c r="B124" s="8"/>
      <c r="C124" s="6"/>
      <c r="D124" s="6"/>
      <c r="E124" s="6"/>
    </row>
    <row r="125" spans="1:5">
      <c r="A125" s="3"/>
      <c r="B125" s="8"/>
      <c r="C125" s="6"/>
      <c r="D125" s="6"/>
      <c r="E125" s="6"/>
    </row>
    <row r="126" spans="1:5">
      <c r="A126" s="3"/>
      <c r="B126" s="8"/>
      <c r="C126" s="6"/>
      <c r="D126" s="6"/>
      <c r="E126" s="6"/>
    </row>
    <row r="127" spans="1:5">
      <c r="A127" s="3"/>
      <c r="B127" s="8"/>
      <c r="C127" s="6"/>
      <c r="D127" s="6"/>
      <c r="E127" s="6"/>
    </row>
    <row r="128" spans="1:5">
      <c r="A128" s="3"/>
      <c r="B128" s="8"/>
      <c r="C128" s="6"/>
      <c r="D128" s="6"/>
      <c r="E128" s="6"/>
    </row>
    <row r="129" spans="1:5">
      <c r="A129" s="3"/>
      <c r="B129" s="8"/>
      <c r="C129" s="6"/>
      <c r="D129" s="6"/>
      <c r="E129" s="6"/>
    </row>
    <row r="130" spans="1:5">
      <c r="A130" s="3"/>
      <c r="B130" s="8"/>
      <c r="C130" s="6"/>
      <c r="D130" s="6"/>
      <c r="E130" s="6"/>
    </row>
    <row r="131" spans="1:5">
      <c r="A131" s="3"/>
      <c r="B131" s="8"/>
      <c r="C131" s="6"/>
      <c r="D131" s="6"/>
      <c r="E131" s="6"/>
    </row>
    <row r="132" spans="1:5">
      <c r="A132" s="3"/>
      <c r="B132" s="8"/>
      <c r="C132" s="6"/>
      <c r="D132" s="6"/>
      <c r="E132" s="6"/>
    </row>
    <row r="133" spans="1:5">
      <c r="A133" s="3"/>
      <c r="B133" s="8"/>
      <c r="C133" s="6"/>
      <c r="D133" s="6"/>
      <c r="E133" s="6"/>
    </row>
    <row r="134" spans="1:5">
      <c r="A134" s="3"/>
      <c r="B134" s="8"/>
      <c r="C134" s="6"/>
      <c r="D134" s="6"/>
      <c r="E134" s="6"/>
    </row>
    <row r="135" spans="1:5">
      <c r="A135" s="3"/>
      <c r="B135" s="8"/>
      <c r="C135" s="6"/>
      <c r="D135" s="6"/>
      <c r="E135" s="6"/>
    </row>
    <row r="136" spans="1:5">
      <c r="A136" s="3"/>
      <c r="B136" s="8"/>
      <c r="C136" s="6"/>
      <c r="D136" s="6"/>
      <c r="E136" s="6"/>
    </row>
    <row r="137" spans="1:5">
      <c r="A137" s="3"/>
      <c r="B137" s="8"/>
      <c r="C137" s="6"/>
      <c r="D137" s="6"/>
      <c r="E137" s="6"/>
    </row>
    <row r="138" spans="1:5">
      <c r="A138" s="3"/>
      <c r="B138" s="8"/>
      <c r="C138" s="6"/>
      <c r="D138" s="6"/>
      <c r="E138" s="6"/>
    </row>
    <row r="139" spans="1:5">
      <c r="A139" s="3"/>
      <c r="B139" s="8"/>
      <c r="C139" s="6"/>
      <c r="D139" s="6"/>
      <c r="E139" s="6"/>
    </row>
    <row r="140" spans="1:5">
      <c r="A140" s="3"/>
      <c r="B140" s="8"/>
      <c r="C140" s="6"/>
      <c r="D140" s="6"/>
      <c r="E140" s="6"/>
    </row>
    <row r="141" spans="1:5">
      <c r="A141" s="3"/>
      <c r="B141" s="8"/>
      <c r="C141" s="6"/>
      <c r="D141" s="6"/>
      <c r="E141" s="6"/>
    </row>
    <row r="142" spans="1:5">
      <c r="A142" s="3"/>
      <c r="B142" s="8"/>
      <c r="C142" s="6"/>
      <c r="D142" s="6"/>
      <c r="E142" s="6"/>
    </row>
    <row r="143" spans="1:5">
      <c r="A143" s="3"/>
      <c r="B143" s="8"/>
      <c r="C143" s="6"/>
      <c r="D143" s="6"/>
      <c r="E143" s="6"/>
    </row>
    <row r="144" spans="1:5">
      <c r="A144" s="3"/>
      <c r="B144" s="8"/>
      <c r="C144" s="6"/>
      <c r="D144" s="6"/>
      <c r="E144" s="6"/>
    </row>
    <row r="145" spans="1:5">
      <c r="A145" s="3"/>
      <c r="B145" s="8"/>
      <c r="C145" s="6"/>
      <c r="D145" s="6"/>
      <c r="E145" s="6"/>
    </row>
    <row r="146" spans="1:5">
      <c r="A146" s="3"/>
      <c r="B146" s="8"/>
      <c r="C146" s="6"/>
      <c r="D146" s="6"/>
      <c r="E146" s="6"/>
    </row>
  </sheetData>
  <mergeCells count="11">
    <mergeCell ref="A13:A14"/>
    <mergeCell ref="B6:E6"/>
    <mergeCell ref="B7:E7"/>
    <mergeCell ref="B8:E8"/>
    <mergeCell ref="A10:E10"/>
    <mergeCell ref="A11:E11"/>
    <mergeCell ref="B1:E1"/>
    <mergeCell ref="B2:E2"/>
    <mergeCell ref="B3:E3"/>
    <mergeCell ref="C13:E13"/>
    <mergeCell ref="B13:B14"/>
  </mergeCells>
  <pageMargins left="0.78740157480314965" right="0.39370078740157483" top="0.47244094488188981" bottom="0.23622047244094491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2020-04-08T13:56:32Z</dcterms:modified>
</cp:coreProperties>
</file>